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05f8f5b2efd110/Politica/"/>
    </mc:Choice>
  </mc:AlternateContent>
  <xr:revisionPtr revIDLastSave="0" documentId="8_{E04F71C2-049D-47EB-98C1-8112F28C6E31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Foglio1!$F$7:$M$7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8" i="1" l="1"/>
  <c r="G178" i="1"/>
  <c r="H184" i="1"/>
  <c r="G184" i="1"/>
  <c r="H168" i="1"/>
  <c r="G168" i="1"/>
  <c r="H162" i="1"/>
  <c r="G162" i="1"/>
  <c r="I168" i="1" l="1"/>
  <c r="I178" i="1"/>
  <c r="I162" i="1"/>
  <c r="H154" i="1"/>
  <c r="G154" i="1"/>
  <c r="H147" i="1"/>
  <c r="G147" i="1"/>
  <c r="I147" i="1" s="1"/>
  <c r="H140" i="1"/>
  <c r="G140" i="1"/>
  <c r="H132" i="1"/>
  <c r="G132" i="1"/>
  <c r="I132" i="1" s="1"/>
  <c r="H124" i="1"/>
  <c r="G124" i="1"/>
  <c r="H117" i="1"/>
  <c r="G117" i="1"/>
  <c r="I117" i="1" s="1"/>
  <c r="H109" i="1"/>
  <c r="G109" i="1"/>
  <c r="H101" i="1"/>
  <c r="G101" i="1"/>
  <c r="I101" i="1" s="1"/>
  <c r="H82" i="1"/>
  <c r="G82" i="1"/>
  <c r="H92" i="1"/>
  <c r="G92" i="1"/>
  <c r="I92" i="1" s="1"/>
  <c r="I109" i="1" l="1"/>
  <c r="I124" i="1"/>
  <c r="I140" i="1"/>
  <c r="I154" i="1"/>
</calcChain>
</file>

<file path=xl/sharedStrings.xml><?xml version="1.0" encoding="utf-8"?>
<sst xmlns="http://schemas.openxmlformats.org/spreadsheetml/2006/main" count="222" uniqueCount="99">
  <si>
    <t>VERBANIA</t>
  </si>
  <si>
    <t>Domodossola</t>
  </si>
  <si>
    <t>Omegna</t>
  </si>
  <si>
    <t>Gravellona Toce</t>
  </si>
  <si>
    <t>Villadossola</t>
  </si>
  <si>
    <t>Cannobio</t>
  </si>
  <si>
    <t>Baveno</t>
  </si>
  <si>
    <t>Stresa</t>
  </si>
  <si>
    <t>Crevoladossola</t>
  </si>
  <si>
    <t>Casale Corte Cerro</t>
  </si>
  <si>
    <t>Ornavasso</t>
  </si>
  <si>
    <t>Pieve Vergonte</t>
  </si>
  <si>
    <t>Ghiffa</t>
  </si>
  <si>
    <t>Mergozzo</t>
  </si>
  <si>
    <t>Varzo</t>
  </si>
  <si>
    <t>Arizzano</t>
  </si>
  <si>
    <t>Premosello-Chiovenda</t>
  </si>
  <si>
    <t>Vogogna</t>
  </si>
  <si>
    <t>Trontano</t>
  </si>
  <si>
    <t>Cambiasca</t>
  </si>
  <si>
    <t>Piedimulera</t>
  </si>
  <si>
    <t>Masera</t>
  </si>
  <si>
    <t>Beura-Cardezza</t>
  </si>
  <si>
    <t>Crodo</t>
  </si>
  <si>
    <t>Malesco</t>
  </si>
  <si>
    <t>San Bernardino Verbano</t>
  </si>
  <si>
    <t>Santa Maria Maggiore</t>
  </si>
  <si>
    <t>Montecrestese</t>
  </si>
  <si>
    <t>Valstrona</t>
  </si>
  <si>
    <t>Vignone</t>
  </si>
  <si>
    <t>Pallanzeno</t>
  </si>
  <si>
    <t>Druogno</t>
  </si>
  <si>
    <t>Gignese</t>
  </si>
  <si>
    <t>Cannero Riviera</t>
  </si>
  <si>
    <t>Baceno</t>
  </si>
  <si>
    <t>Oggebbio</t>
  </si>
  <si>
    <t>Nonio</t>
  </si>
  <si>
    <t>Craveggia</t>
  </si>
  <si>
    <t>Bee</t>
  </si>
  <si>
    <t>Re</t>
  </si>
  <si>
    <t>Premeno</t>
  </si>
  <si>
    <t>Toceno</t>
  </si>
  <si>
    <t>Brovello-Carpugnino</t>
  </si>
  <si>
    <t>Cossogno</t>
  </si>
  <si>
    <t>Calasca-Castiglione</t>
  </si>
  <si>
    <t>Cesara</t>
  </si>
  <si>
    <t>Premia</t>
  </si>
  <si>
    <t>Macugnaga</t>
  </si>
  <si>
    <t>Belgirate</t>
  </si>
  <si>
    <t>Valle Cannobina</t>
  </si>
  <si>
    <t>Bannio Anzino</t>
  </si>
  <si>
    <t>Formazza</t>
  </si>
  <si>
    <t>Antrona Schieranco</t>
  </si>
  <si>
    <t>Trarego Viggiona</t>
  </si>
  <si>
    <t>Anzola d'Ossola</t>
  </si>
  <si>
    <t>Madonna del Sasso</t>
  </si>
  <si>
    <t>Montescheno</t>
  </si>
  <si>
    <t>Quarna Sotto</t>
  </si>
  <si>
    <t>Miazzina</t>
  </si>
  <si>
    <t>Vanzone con San Carlo</t>
  </si>
  <si>
    <t>Borgomezzavalle</t>
  </si>
  <si>
    <t>Ceppo Morelli</t>
  </si>
  <si>
    <t>Villette</t>
  </si>
  <si>
    <t>Quarna Sopra</t>
  </si>
  <si>
    <t>Arola</t>
  </si>
  <si>
    <t>Loreglia</t>
  </si>
  <si>
    <t>Gurro</t>
  </si>
  <si>
    <t>Germagno</t>
  </si>
  <si>
    <t>Bognanco</t>
  </si>
  <si>
    <t>Trasquera</t>
  </si>
  <si>
    <t>Caprezzo</t>
  </si>
  <si>
    <t>Massiola</t>
  </si>
  <si>
    <t>Intragna</t>
  </si>
  <si>
    <t>Aurano</t>
  </si>
  <si>
    <t>pop</t>
  </si>
  <si>
    <t>sup</t>
  </si>
  <si>
    <t>dens</t>
  </si>
  <si>
    <t>alti</t>
  </si>
  <si>
    <t>Totale 1</t>
  </si>
  <si>
    <t>Totale 2</t>
  </si>
  <si>
    <t>Totale 3</t>
  </si>
  <si>
    <t>Totale 4</t>
  </si>
  <si>
    <t>Totale 5</t>
  </si>
  <si>
    <t>villa con la valle perché la valle antrona troppo piccola</t>
  </si>
  <si>
    <t>Totale 6</t>
  </si>
  <si>
    <t>debolezza pieve e piedimulera senza valle anzasca</t>
  </si>
  <si>
    <t>Totale 7</t>
  </si>
  <si>
    <t>Totale 8</t>
  </si>
  <si>
    <t>Totale 9</t>
  </si>
  <si>
    <t>Totale 10</t>
  </si>
  <si>
    <t>Totale 11</t>
  </si>
  <si>
    <t>Totale 13</t>
  </si>
  <si>
    <t>Totale 12</t>
  </si>
  <si>
    <t>abitanti</t>
  </si>
  <si>
    <t>densità</t>
  </si>
  <si>
    <t>altitudine</t>
  </si>
  <si>
    <t>le due quarne devono stare qui perché</t>
  </si>
  <si>
    <t>perché si passa da Omegna per andare nel</t>
  </si>
  <si>
    <t>comune 13 (cusio ovest)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</si>
</sst>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8" borderId="0" xfId="0" applyFill="1"/>
    <xf numFmtId="0" fontId="0" fillId="9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1" fillId="0" borderId="2" xfId="0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Fill="1" applyBorder="1"/>
    <xf numFmtId="165" fontId="0" fillId="0" borderId="0" xfId="1" applyNumberFormat="1" applyFont="1" applyBorder="1"/>
    <xf numFmtId="0" fontId="0" fillId="0" borderId="0" xfId="0" applyBorder="1"/>
    <xf numFmtId="0" fontId="0" fillId="0" borderId="6" xfId="0" applyBorder="1"/>
    <xf numFmtId="2" fontId="0" fillId="0" borderId="0" xfId="0" applyNumberFormat="1" applyBorder="1"/>
    <xf numFmtId="0" fontId="1" fillId="0" borderId="7" xfId="0" applyFont="1" applyFill="1" applyBorder="1"/>
    <xf numFmtId="165" fontId="0" fillId="0" borderId="8" xfId="1" applyNumberFormat="1" applyFont="1" applyBorder="1"/>
    <xf numFmtId="2" fontId="0" fillId="0" borderId="8" xfId="0" applyNumberFormat="1" applyBorder="1"/>
    <xf numFmtId="0" fontId="0" fillId="0" borderId="9" xfId="0" applyBorder="1"/>
    <xf numFmtId="0" fontId="0" fillId="0" borderId="8" xfId="0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7:M184"/>
  <sheetViews>
    <sheetView tabSelected="1" workbookViewId="0">
      <selection activeCell="N183" sqref="N183"/>
    </sheetView>
  </sheetViews>
  <sheetFormatPr defaultRowHeight="14.25" x14ac:dyDescent="0.45"/>
  <cols>
    <col min="4" max="4" width="1.86328125" customWidth="1"/>
    <col min="5" max="5" width="23.3984375" customWidth="1"/>
    <col min="6" max="6" width="23.265625" style="2" customWidth="1"/>
    <col min="7" max="7" width="9.3984375" bestFit="1" customWidth="1"/>
    <col min="13" max="13" width="9.1328125" style="1"/>
  </cols>
  <sheetData>
    <row r="7" spans="5:10" ht="14.65" thickBot="1" x14ac:dyDescent="0.5">
      <c r="G7" t="s">
        <v>74</v>
      </c>
      <c r="H7" t="s">
        <v>75</v>
      </c>
      <c r="I7" t="s">
        <v>76</v>
      </c>
      <c r="J7" t="s">
        <v>77</v>
      </c>
    </row>
    <row r="8" spans="5:10" ht="14.65" thickBot="1" x14ac:dyDescent="0.5">
      <c r="E8" s="11"/>
      <c r="F8" s="2" t="s">
        <v>52</v>
      </c>
      <c r="G8" s="3">
        <v>419</v>
      </c>
      <c r="H8" s="3">
        <v>100.18</v>
      </c>
      <c r="I8" s="3">
        <v>4.18</v>
      </c>
      <c r="J8" s="3">
        <v>902</v>
      </c>
    </row>
    <row r="9" spans="5:10" ht="14.65" thickBot="1" x14ac:dyDescent="0.5">
      <c r="E9" s="13"/>
      <c r="F9" s="2" t="s">
        <v>54</v>
      </c>
      <c r="G9" s="3">
        <v>407</v>
      </c>
      <c r="H9" s="3">
        <v>13.66</v>
      </c>
      <c r="I9" s="3">
        <v>30</v>
      </c>
      <c r="J9" s="3">
        <v>210</v>
      </c>
    </row>
    <row r="10" spans="5:10" ht="14.65" thickBot="1" x14ac:dyDescent="0.5">
      <c r="E10" s="15"/>
      <c r="F10" s="2" t="s">
        <v>15</v>
      </c>
      <c r="G10" s="4">
        <v>2012</v>
      </c>
      <c r="H10" s="3">
        <v>1.6</v>
      </c>
      <c r="I10" s="4">
        <v>1258</v>
      </c>
      <c r="J10" s="3">
        <v>458</v>
      </c>
    </row>
    <row r="11" spans="5:10" ht="14.65" thickBot="1" x14ac:dyDescent="0.5">
      <c r="E11" s="18"/>
      <c r="F11" s="2" t="s">
        <v>64</v>
      </c>
      <c r="G11" s="3">
        <v>243</v>
      </c>
      <c r="H11" s="3">
        <v>6.61</v>
      </c>
      <c r="I11" s="3">
        <v>37</v>
      </c>
      <c r="J11" s="3">
        <v>615</v>
      </c>
    </row>
    <row r="12" spans="5:10" ht="14.65" thickBot="1" x14ac:dyDescent="0.5">
      <c r="E12" s="5"/>
      <c r="F12" s="2" t="s">
        <v>73</v>
      </c>
      <c r="G12" s="3">
        <v>103</v>
      </c>
      <c r="H12" s="3">
        <v>21.16</v>
      </c>
      <c r="I12" s="3">
        <v>4.87</v>
      </c>
      <c r="J12" s="3">
        <v>683</v>
      </c>
    </row>
    <row r="13" spans="5:10" ht="14.65" thickBot="1" x14ac:dyDescent="0.5">
      <c r="E13" s="6"/>
      <c r="F13" s="2" t="s">
        <v>34</v>
      </c>
      <c r="G13" s="3">
        <v>897</v>
      </c>
      <c r="H13" s="3">
        <v>77.27</v>
      </c>
      <c r="I13" s="3">
        <v>12</v>
      </c>
      <c r="J13" s="3">
        <v>655</v>
      </c>
    </row>
    <row r="14" spans="5:10" ht="14.65" thickBot="1" x14ac:dyDescent="0.5">
      <c r="E14" s="12"/>
      <c r="F14" s="2" t="s">
        <v>50</v>
      </c>
      <c r="G14" s="3">
        <v>478</v>
      </c>
      <c r="H14" s="3">
        <v>39.47</v>
      </c>
      <c r="I14" s="3">
        <v>12</v>
      </c>
      <c r="J14" s="3">
        <v>669</v>
      </c>
    </row>
    <row r="15" spans="5:10" ht="14.65" thickBot="1" x14ac:dyDescent="0.5">
      <c r="E15" s="16"/>
      <c r="F15" s="2" t="s">
        <v>6</v>
      </c>
      <c r="G15" s="4">
        <v>4919</v>
      </c>
      <c r="H15" s="3">
        <v>17.100000000000001</v>
      </c>
      <c r="I15" s="3">
        <v>288</v>
      </c>
      <c r="J15" s="3">
        <v>205</v>
      </c>
    </row>
    <row r="16" spans="5:10" ht="14.65" thickBot="1" x14ac:dyDescent="0.5">
      <c r="E16" s="15"/>
      <c r="F16" s="2" t="s">
        <v>38</v>
      </c>
      <c r="G16" s="3">
        <v>755</v>
      </c>
      <c r="H16" s="3">
        <v>3.5</v>
      </c>
      <c r="I16" s="3">
        <v>215</v>
      </c>
      <c r="J16" s="3">
        <v>591</v>
      </c>
    </row>
    <row r="17" spans="5:10" ht="14.65" thickBot="1" x14ac:dyDescent="0.5">
      <c r="E17" s="17"/>
      <c r="F17" s="2" t="s">
        <v>48</v>
      </c>
      <c r="G17" s="3">
        <v>503</v>
      </c>
      <c r="H17" s="3">
        <v>7.13</v>
      </c>
      <c r="I17" s="3">
        <v>71</v>
      </c>
      <c r="J17" s="3">
        <v>199</v>
      </c>
    </row>
    <row r="18" spans="5:10" ht="14.65" thickBot="1" x14ac:dyDescent="0.5">
      <c r="E18" s="11"/>
      <c r="F18" s="2" t="s">
        <v>22</v>
      </c>
      <c r="G18" s="4">
        <v>1468</v>
      </c>
      <c r="H18" s="3">
        <v>28.55</v>
      </c>
      <c r="I18" s="3">
        <v>51</v>
      </c>
      <c r="J18" s="3">
        <v>257</v>
      </c>
    </row>
    <row r="19" spans="5:10" ht="14.65" thickBot="1" x14ac:dyDescent="0.5">
      <c r="E19" s="10"/>
      <c r="F19" s="2" t="s">
        <v>68</v>
      </c>
      <c r="G19" s="3">
        <v>188</v>
      </c>
      <c r="H19" s="3">
        <v>58</v>
      </c>
      <c r="I19" s="3">
        <v>3.24</v>
      </c>
      <c r="J19" s="3">
        <v>980</v>
      </c>
    </row>
    <row r="20" spans="5:10" ht="14.65" thickBot="1" x14ac:dyDescent="0.5">
      <c r="E20" s="11"/>
      <c r="F20" s="2" t="s">
        <v>60</v>
      </c>
      <c r="G20" s="3">
        <v>315</v>
      </c>
      <c r="H20" s="3">
        <v>19.079999999999998</v>
      </c>
      <c r="I20" s="3">
        <v>17</v>
      </c>
      <c r="J20" s="3">
        <v>582</v>
      </c>
    </row>
    <row r="21" spans="5:10" ht="14.65" thickBot="1" x14ac:dyDescent="0.5">
      <c r="E21" s="17"/>
      <c r="F21" s="2" t="s">
        <v>42</v>
      </c>
      <c r="G21" s="3">
        <v>711</v>
      </c>
      <c r="H21" s="3">
        <v>8.2200000000000006</v>
      </c>
      <c r="I21" s="3">
        <v>86</v>
      </c>
      <c r="J21" s="3">
        <v>445</v>
      </c>
    </row>
    <row r="22" spans="5:10" ht="14.65" thickBot="1" x14ac:dyDescent="0.5">
      <c r="E22" s="12"/>
      <c r="F22" s="2" t="s">
        <v>44</v>
      </c>
      <c r="G22" s="3">
        <v>611</v>
      </c>
      <c r="H22" s="3">
        <v>57.07</v>
      </c>
      <c r="I22" s="3">
        <v>11</v>
      </c>
      <c r="J22" s="3">
        <v>665</v>
      </c>
    </row>
    <row r="23" spans="5:10" ht="14.65" thickBot="1" x14ac:dyDescent="0.5">
      <c r="E23" s="5"/>
      <c r="F23" s="2" t="s">
        <v>19</v>
      </c>
      <c r="G23" s="4">
        <v>1623</v>
      </c>
      <c r="H23" s="3">
        <v>3.96</v>
      </c>
      <c r="I23" s="3">
        <v>409</v>
      </c>
      <c r="J23" s="3">
        <v>290</v>
      </c>
    </row>
    <row r="24" spans="5:10" ht="14.65" thickBot="1" x14ac:dyDescent="0.5">
      <c r="E24" s="14"/>
      <c r="F24" s="2" t="s">
        <v>33</v>
      </c>
      <c r="G24" s="3">
        <v>910</v>
      </c>
      <c r="H24" s="3">
        <v>14.42</v>
      </c>
      <c r="I24" s="3">
        <v>63</v>
      </c>
      <c r="J24" s="3">
        <v>225</v>
      </c>
    </row>
    <row r="25" spans="5:10" ht="14.65" thickBot="1" x14ac:dyDescent="0.5">
      <c r="E25" s="14"/>
      <c r="F25" s="2" t="s">
        <v>5</v>
      </c>
      <c r="G25" s="4">
        <v>5120</v>
      </c>
      <c r="H25" s="3">
        <v>52.53</v>
      </c>
      <c r="I25" s="3">
        <v>97</v>
      </c>
      <c r="J25" s="3">
        <v>214</v>
      </c>
    </row>
    <row r="26" spans="5:10" ht="14.65" thickBot="1" x14ac:dyDescent="0.5">
      <c r="E26" s="5"/>
      <c r="F26" s="2" t="s">
        <v>70</v>
      </c>
      <c r="G26" s="3">
        <v>169</v>
      </c>
      <c r="H26" s="3">
        <v>7.26</v>
      </c>
      <c r="I26" s="3">
        <v>23</v>
      </c>
      <c r="J26" s="3">
        <v>530</v>
      </c>
    </row>
    <row r="27" spans="5:10" ht="14.65" thickBot="1" x14ac:dyDescent="0.5">
      <c r="F27" s="2" t="s">
        <v>9</v>
      </c>
      <c r="G27" s="4">
        <v>3466</v>
      </c>
      <c r="H27" s="3">
        <v>12.52</v>
      </c>
      <c r="I27" s="3">
        <v>277</v>
      </c>
      <c r="J27" s="3">
        <v>372</v>
      </c>
    </row>
    <row r="28" spans="5:10" ht="14.65" thickBot="1" x14ac:dyDescent="0.5">
      <c r="E28" s="12"/>
      <c r="F28" s="2" t="s">
        <v>61</v>
      </c>
      <c r="G28" s="3">
        <v>297</v>
      </c>
      <c r="H28" s="3">
        <v>40.19</v>
      </c>
      <c r="I28" s="3">
        <v>7.39</v>
      </c>
      <c r="J28" s="3">
        <v>753</v>
      </c>
    </row>
    <row r="29" spans="5:10" ht="14.65" thickBot="1" x14ac:dyDescent="0.5">
      <c r="E29" s="18"/>
      <c r="F29" s="2" t="s">
        <v>45</v>
      </c>
      <c r="G29" s="3">
        <v>594</v>
      </c>
      <c r="H29" s="3">
        <v>11.65</v>
      </c>
      <c r="I29" s="3">
        <v>51</v>
      </c>
      <c r="J29" s="3">
        <v>499</v>
      </c>
    </row>
    <row r="30" spans="5:10" ht="14.65" thickBot="1" x14ac:dyDescent="0.5">
      <c r="E30" s="16"/>
      <c r="F30" s="2" t="s">
        <v>43</v>
      </c>
      <c r="G30" s="3">
        <v>679</v>
      </c>
      <c r="H30" s="3">
        <v>40.26</v>
      </c>
      <c r="I30" s="3">
        <v>17</v>
      </c>
      <c r="J30" s="3">
        <v>398</v>
      </c>
    </row>
    <row r="31" spans="5:10" ht="14.65" thickBot="1" x14ac:dyDescent="0.5">
      <c r="E31" s="9"/>
      <c r="F31" s="2" t="s">
        <v>37</v>
      </c>
      <c r="G31" s="3">
        <v>762</v>
      </c>
      <c r="H31" s="3">
        <v>36.22</v>
      </c>
      <c r="I31" s="3">
        <v>21</v>
      </c>
      <c r="J31" s="3">
        <v>889</v>
      </c>
    </row>
    <row r="32" spans="5:10" ht="14.65" thickBot="1" x14ac:dyDescent="0.5">
      <c r="E32" s="10"/>
      <c r="F32" s="2" t="s">
        <v>8</v>
      </c>
      <c r="G32" s="4">
        <v>4600</v>
      </c>
      <c r="H32" s="3">
        <v>39.869999999999997</v>
      </c>
      <c r="I32" s="3">
        <v>115</v>
      </c>
      <c r="J32" s="3">
        <v>375</v>
      </c>
    </row>
    <row r="33" spans="5:10" ht="14.65" thickBot="1" x14ac:dyDescent="0.5">
      <c r="E33" s="6"/>
      <c r="F33" s="2" t="s">
        <v>23</v>
      </c>
      <c r="G33" s="4">
        <v>1398</v>
      </c>
      <c r="H33" s="3">
        <v>53.58</v>
      </c>
      <c r="I33" s="3">
        <v>26</v>
      </c>
      <c r="J33" s="3">
        <v>505</v>
      </c>
    </row>
    <row r="34" spans="5:10" ht="14.65" thickBot="1" x14ac:dyDescent="0.5">
      <c r="E34" s="10"/>
      <c r="F34" s="2" t="s">
        <v>1</v>
      </c>
      <c r="G34" s="4">
        <v>18146</v>
      </c>
      <c r="H34" s="3">
        <v>36.89</v>
      </c>
      <c r="I34" s="3">
        <v>492</v>
      </c>
      <c r="J34" s="3">
        <v>272</v>
      </c>
    </row>
    <row r="35" spans="5:10" ht="14.65" thickBot="1" x14ac:dyDescent="0.5">
      <c r="E35" s="9"/>
      <c r="F35" s="2" t="s">
        <v>31</v>
      </c>
      <c r="G35" s="4">
        <v>1064</v>
      </c>
      <c r="H35" s="3">
        <v>29.61</v>
      </c>
      <c r="I35" s="3">
        <v>36</v>
      </c>
      <c r="J35" s="3">
        <v>836</v>
      </c>
    </row>
    <row r="36" spans="5:10" ht="14.65" thickBot="1" x14ac:dyDescent="0.5">
      <c r="E36" s="6"/>
      <c r="F36" s="2" t="s">
        <v>51</v>
      </c>
      <c r="G36" s="3">
        <v>442</v>
      </c>
      <c r="H36" s="3">
        <v>130.65</v>
      </c>
      <c r="I36" s="3">
        <v>3.38</v>
      </c>
      <c r="J36" s="4">
        <v>1280</v>
      </c>
    </row>
    <row r="37" spans="5:10" ht="14.65" thickBot="1" x14ac:dyDescent="0.5">
      <c r="F37" s="2" t="s">
        <v>67</v>
      </c>
      <c r="G37" s="3">
        <v>190</v>
      </c>
      <c r="H37" s="3">
        <v>2.9</v>
      </c>
      <c r="I37" s="3">
        <v>66</v>
      </c>
      <c r="J37" s="3">
        <v>602</v>
      </c>
    </row>
    <row r="38" spans="5:10" ht="14.65" thickBot="1" x14ac:dyDescent="0.5">
      <c r="E38" s="15"/>
      <c r="F38" s="2" t="s">
        <v>12</v>
      </c>
      <c r="G38" s="4">
        <v>2354</v>
      </c>
      <c r="H38" s="3">
        <v>14.65</v>
      </c>
      <c r="I38" s="3">
        <v>161</v>
      </c>
      <c r="J38" s="3">
        <v>201</v>
      </c>
    </row>
    <row r="39" spans="5:10" ht="14.65" thickBot="1" x14ac:dyDescent="0.5">
      <c r="E39" s="17"/>
      <c r="F39" s="2" t="s">
        <v>32</v>
      </c>
      <c r="G39" s="4">
        <v>1048</v>
      </c>
      <c r="H39" s="3">
        <v>14.58</v>
      </c>
      <c r="I39" s="3">
        <v>72</v>
      </c>
      <c r="J39" s="3">
        <v>707</v>
      </c>
    </row>
    <row r="40" spans="5:10" ht="14.65" thickBot="1" x14ac:dyDescent="0.5">
      <c r="E40" s="16"/>
      <c r="F40" s="2" t="s">
        <v>3</v>
      </c>
      <c r="G40" s="4">
        <v>7808</v>
      </c>
      <c r="H40" s="3">
        <v>14.21</v>
      </c>
      <c r="I40" s="3">
        <v>549</v>
      </c>
      <c r="J40" s="3">
        <v>211</v>
      </c>
    </row>
    <row r="41" spans="5:10" ht="14.65" thickBot="1" x14ac:dyDescent="0.5">
      <c r="E41" s="14"/>
      <c r="F41" s="2" t="s">
        <v>66</v>
      </c>
      <c r="G41" s="3">
        <v>199</v>
      </c>
      <c r="H41" s="3">
        <v>13.29</v>
      </c>
      <c r="I41" s="3">
        <v>15</v>
      </c>
      <c r="J41" s="3">
        <v>812</v>
      </c>
    </row>
    <row r="42" spans="5:10" ht="14.65" thickBot="1" x14ac:dyDescent="0.5">
      <c r="E42" s="5"/>
      <c r="F42" s="2" t="s">
        <v>72</v>
      </c>
      <c r="G42" s="3">
        <v>108</v>
      </c>
      <c r="H42" s="3">
        <v>9.92</v>
      </c>
      <c r="I42" s="3">
        <v>11</v>
      </c>
      <c r="J42" s="3">
        <v>729</v>
      </c>
    </row>
    <row r="43" spans="5:10" ht="14.65" thickBot="1" x14ac:dyDescent="0.5">
      <c r="F43" s="2" t="s">
        <v>65</v>
      </c>
      <c r="G43" s="3">
        <v>233</v>
      </c>
      <c r="H43" s="3">
        <v>9.15</v>
      </c>
      <c r="I43" s="3">
        <v>25</v>
      </c>
      <c r="J43" s="3">
        <v>719</v>
      </c>
    </row>
    <row r="44" spans="5:10" ht="14.65" thickBot="1" x14ac:dyDescent="0.5">
      <c r="E44" s="12"/>
      <c r="F44" s="2" t="s">
        <v>47</v>
      </c>
      <c r="G44" s="3">
        <v>542</v>
      </c>
      <c r="H44" s="3">
        <v>99.57</v>
      </c>
      <c r="I44" s="3">
        <v>5.44</v>
      </c>
      <c r="J44" s="4">
        <v>1327</v>
      </c>
    </row>
    <row r="45" spans="5:10" ht="14.65" thickBot="1" x14ac:dyDescent="0.5">
      <c r="E45" s="18"/>
      <c r="F45" s="2" t="s">
        <v>55</v>
      </c>
      <c r="G45" s="3">
        <v>405</v>
      </c>
      <c r="H45" s="3">
        <v>15.41</v>
      </c>
      <c r="I45" s="3">
        <v>26</v>
      </c>
      <c r="J45" s="3">
        <v>696</v>
      </c>
    </row>
    <row r="46" spans="5:10" ht="14.65" thickBot="1" x14ac:dyDescent="0.5">
      <c r="E46" s="9"/>
      <c r="F46" s="2" t="s">
        <v>24</v>
      </c>
      <c r="G46" s="4">
        <v>1379</v>
      </c>
      <c r="H46" s="3">
        <v>43.18</v>
      </c>
      <c r="I46" s="3">
        <v>32</v>
      </c>
      <c r="J46" s="3">
        <v>761</v>
      </c>
    </row>
    <row r="47" spans="5:10" ht="14.65" thickBot="1" x14ac:dyDescent="0.5">
      <c r="E47" s="10"/>
      <c r="F47" s="2" t="s">
        <v>21</v>
      </c>
      <c r="G47" s="4">
        <v>1478</v>
      </c>
      <c r="H47" s="3">
        <v>20.350000000000001</v>
      </c>
      <c r="I47" s="3">
        <v>73</v>
      </c>
      <c r="J47" s="3">
        <v>297</v>
      </c>
    </row>
    <row r="48" spans="5:10" ht="14.65" thickBot="1" x14ac:dyDescent="0.5">
      <c r="F48" s="2" t="s">
        <v>71</v>
      </c>
      <c r="G48" s="3">
        <v>126</v>
      </c>
      <c r="H48" s="3">
        <v>8.06</v>
      </c>
      <c r="I48" s="3">
        <v>16</v>
      </c>
      <c r="J48" s="3">
        <v>772</v>
      </c>
    </row>
    <row r="49" spans="5:10" ht="14.65" thickBot="1" x14ac:dyDescent="0.5">
      <c r="E49" s="16"/>
      <c r="F49" s="2" t="s">
        <v>13</v>
      </c>
      <c r="G49" s="4">
        <v>2165</v>
      </c>
      <c r="H49" s="3">
        <v>27</v>
      </c>
      <c r="I49" s="3">
        <v>80</v>
      </c>
      <c r="J49" s="3">
        <v>204</v>
      </c>
    </row>
    <row r="50" spans="5:10" ht="14.65" thickBot="1" x14ac:dyDescent="0.5">
      <c r="E50" s="5"/>
      <c r="F50" s="2" t="s">
        <v>58</v>
      </c>
      <c r="G50" s="3">
        <v>382</v>
      </c>
      <c r="H50" s="3">
        <v>21.18</v>
      </c>
      <c r="I50" s="3">
        <v>18</v>
      </c>
      <c r="J50" s="3">
        <v>721</v>
      </c>
    </row>
    <row r="51" spans="5:10" ht="14.65" thickBot="1" x14ac:dyDescent="0.5">
      <c r="E51" s="10"/>
      <c r="F51" s="2" t="s">
        <v>27</v>
      </c>
      <c r="G51" s="4">
        <v>1272</v>
      </c>
      <c r="H51" s="3">
        <v>86.15</v>
      </c>
      <c r="I51" s="3">
        <v>15</v>
      </c>
      <c r="J51" s="3">
        <v>486</v>
      </c>
    </row>
    <row r="52" spans="5:10" ht="14.65" thickBot="1" x14ac:dyDescent="0.5">
      <c r="E52" s="11"/>
      <c r="F52" s="2" t="s">
        <v>56</v>
      </c>
      <c r="G52" s="3">
        <v>392</v>
      </c>
      <c r="H52" s="3">
        <v>22.17</v>
      </c>
      <c r="I52" s="3">
        <v>18</v>
      </c>
      <c r="J52" s="3">
        <v>512</v>
      </c>
    </row>
    <row r="53" spans="5:10" ht="14.65" thickBot="1" x14ac:dyDescent="0.5">
      <c r="E53" s="18"/>
      <c r="F53" s="2" t="s">
        <v>36</v>
      </c>
      <c r="G53" s="3">
        <v>861</v>
      </c>
      <c r="H53" s="3">
        <v>9.8000000000000007</v>
      </c>
      <c r="I53" s="3">
        <v>88</v>
      </c>
      <c r="J53" s="3">
        <v>476</v>
      </c>
    </row>
    <row r="54" spans="5:10" ht="14.65" thickBot="1" x14ac:dyDescent="0.5">
      <c r="E54" s="14"/>
      <c r="F54" s="2" t="s">
        <v>35</v>
      </c>
      <c r="G54" s="3">
        <v>873</v>
      </c>
      <c r="H54" s="3">
        <v>21.44</v>
      </c>
      <c r="I54" s="3">
        <v>41</v>
      </c>
      <c r="J54" s="3">
        <v>265</v>
      </c>
    </row>
    <row r="55" spans="5:10" ht="14.65" thickBot="1" x14ac:dyDescent="0.5">
      <c r="F55" s="2" t="s">
        <v>2</v>
      </c>
      <c r="G55" s="4">
        <v>15190</v>
      </c>
      <c r="H55" s="3">
        <v>30.37</v>
      </c>
      <c r="I55" s="3">
        <v>500</v>
      </c>
      <c r="J55" s="3">
        <v>295</v>
      </c>
    </row>
    <row r="56" spans="5:10" ht="14.65" thickBot="1" x14ac:dyDescent="0.5">
      <c r="E56" s="13"/>
      <c r="F56" s="2" t="s">
        <v>10</v>
      </c>
      <c r="G56" s="4">
        <v>3435</v>
      </c>
      <c r="H56" s="3">
        <v>25.92</v>
      </c>
      <c r="I56" s="3">
        <v>133</v>
      </c>
      <c r="J56" s="3">
        <v>215</v>
      </c>
    </row>
    <row r="57" spans="5:10" ht="14.65" thickBot="1" x14ac:dyDescent="0.5">
      <c r="E57" s="11"/>
      <c r="F57" s="2" t="s">
        <v>30</v>
      </c>
      <c r="G57" s="4">
        <v>1148</v>
      </c>
      <c r="H57" s="3">
        <v>4.37</v>
      </c>
      <c r="I57" s="3">
        <v>263</v>
      </c>
      <c r="J57" s="3">
        <v>230</v>
      </c>
    </row>
    <row r="58" spans="5:10" ht="14.65" thickBot="1" x14ac:dyDescent="0.5">
      <c r="E58" s="13"/>
      <c r="F58" s="2" t="s">
        <v>20</v>
      </c>
      <c r="G58" s="4">
        <v>1521</v>
      </c>
      <c r="H58" s="3">
        <v>7.57</v>
      </c>
      <c r="I58" s="3">
        <v>201</v>
      </c>
      <c r="J58" s="3">
        <v>247</v>
      </c>
    </row>
    <row r="59" spans="5:10" ht="14.65" thickBot="1" x14ac:dyDescent="0.5">
      <c r="E59" s="13"/>
      <c r="F59" s="2" t="s">
        <v>11</v>
      </c>
      <c r="G59" s="4">
        <v>2518</v>
      </c>
      <c r="H59" s="3">
        <v>41.67</v>
      </c>
      <c r="I59" s="3">
        <v>60</v>
      </c>
      <c r="J59" s="3">
        <v>232</v>
      </c>
    </row>
    <row r="60" spans="5:10" ht="14.65" thickBot="1" x14ac:dyDescent="0.5">
      <c r="E60" s="15"/>
      <c r="F60" s="2" t="s">
        <v>40</v>
      </c>
      <c r="G60" s="3">
        <v>730</v>
      </c>
      <c r="H60" s="3">
        <v>7.88</v>
      </c>
      <c r="I60" s="3">
        <v>93</v>
      </c>
      <c r="J60" s="3">
        <v>840</v>
      </c>
    </row>
    <row r="61" spans="5:10" ht="14.65" thickBot="1" x14ac:dyDescent="0.5">
      <c r="E61" s="6"/>
      <c r="F61" s="2" t="s">
        <v>46</v>
      </c>
      <c r="G61" s="3">
        <v>553</v>
      </c>
      <c r="H61" s="3">
        <v>88.9</v>
      </c>
      <c r="I61" s="3">
        <v>6.22</v>
      </c>
      <c r="J61" s="3">
        <v>800</v>
      </c>
    </row>
    <row r="62" spans="5:10" ht="14.65" thickBot="1" x14ac:dyDescent="0.5">
      <c r="E62" s="13"/>
      <c r="F62" s="2" t="s">
        <v>16</v>
      </c>
      <c r="G62" s="4">
        <v>1941</v>
      </c>
      <c r="H62" s="3">
        <v>34.159999999999997</v>
      </c>
      <c r="I62" s="3">
        <v>57</v>
      </c>
      <c r="J62" s="3">
        <v>222</v>
      </c>
    </row>
    <row r="63" spans="5:10" ht="14.65" thickBot="1" x14ac:dyDescent="0.5">
      <c r="F63" s="2" t="s">
        <v>63</v>
      </c>
      <c r="G63" s="3">
        <v>252</v>
      </c>
      <c r="H63" s="3">
        <v>9.39</v>
      </c>
      <c r="I63" s="3">
        <v>27</v>
      </c>
      <c r="J63" s="3">
        <v>860</v>
      </c>
    </row>
    <row r="64" spans="5:10" ht="14.65" thickBot="1" x14ac:dyDescent="0.5">
      <c r="E64" s="7"/>
      <c r="F64" s="2" t="s">
        <v>57</v>
      </c>
      <c r="G64" s="3">
        <v>385</v>
      </c>
      <c r="H64" s="3">
        <v>16.37</v>
      </c>
      <c r="I64" s="3">
        <v>24</v>
      </c>
      <c r="J64" s="3">
        <v>802</v>
      </c>
    </row>
    <row r="65" spans="5:10" ht="14.65" thickBot="1" x14ac:dyDescent="0.5">
      <c r="E65" s="9"/>
      <c r="F65" s="2" t="s">
        <v>39</v>
      </c>
      <c r="G65" s="3">
        <v>736</v>
      </c>
      <c r="H65" s="3">
        <v>27.15</v>
      </c>
      <c r="I65" s="3">
        <v>27</v>
      </c>
      <c r="J65" s="3">
        <v>710</v>
      </c>
    </row>
    <row r="66" spans="5:10" ht="14.65" thickBot="1" x14ac:dyDescent="0.5">
      <c r="E66" s="16"/>
      <c r="F66" s="2" t="s">
        <v>25</v>
      </c>
      <c r="G66" s="4">
        <v>1318</v>
      </c>
      <c r="H66" s="3">
        <v>26.68</v>
      </c>
      <c r="I66" s="3">
        <v>49</v>
      </c>
      <c r="J66" s="3">
        <v>304</v>
      </c>
    </row>
    <row r="67" spans="5:10" ht="14.65" thickBot="1" x14ac:dyDescent="0.5">
      <c r="E67" s="9"/>
      <c r="F67" s="2" t="s">
        <v>26</v>
      </c>
      <c r="G67" s="4">
        <v>1292</v>
      </c>
      <c r="H67" s="3">
        <v>53.71</v>
      </c>
      <c r="I67" s="3">
        <v>24</v>
      </c>
      <c r="J67" s="3">
        <v>816</v>
      </c>
    </row>
    <row r="68" spans="5:10" ht="14.65" thickBot="1" x14ac:dyDescent="0.5">
      <c r="E68" s="17"/>
      <c r="F68" s="2" t="s">
        <v>7</v>
      </c>
      <c r="G68" s="4">
        <v>4870</v>
      </c>
      <c r="H68" s="3">
        <v>35.36</v>
      </c>
      <c r="I68" s="3">
        <v>138</v>
      </c>
      <c r="J68" s="3">
        <v>200</v>
      </c>
    </row>
    <row r="69" spans="5:10" ht="14.65" thickBot="1" x14ac:dyDescent="0.5">
      <c r="E69" s="9"/>
      <c r="F69" s="2" t="s">
        <v>41</v>
      </c>
      <c r="G69" s="3">
        <v>729</v>
      </c>
      <c r="H69" s="3">
        <v>15.77</v>
      </c>
      <c r="I69" s="3">
        <v>46</v>
      </c>
      <c r="J69" s="3">
        <v>907</v>
      </c>
    </row>
    <row r="70" spans="5:10" ht="14.65" thickBot="1" x14ac:dyDescent="0.5">
      <c r="E70" s="14"/>
      <c r="F70" s="2" t="s">
        <v>53</v>
      </c>
      <c r="G70" s="3">
        <v>417</v>
      </c>
      <c r="H70" s="3">
        <v>18.899999999999999</v>
      </c>
      <c r="I70" s="3">
        <v>22</v>
      </c>
      <c r="J70" s="3">
        <v>771</v>
      </c>
    </row>
    <row r="71" spans="5:10" ht="14.65" thickBot="1" x14ac:dyDescent="0.5">
      <c r="E71" s="6"/>
      <c r="F71" s="2" t="s">
        <v>69</v>
      </c>
      <c r="G71" s="3">
        <v>175</v>
      </c>
      <c r="H71" s="3">
        <v>39.6</v>
      </c>
      <c r="I71" s="3">
        <v>4.42</v>
      </c>
      <c r="J71" s="4">
        <v>1100</v>
      </c>
    </row>
    <row r="72" spans="5:10" ht="14.65" thickBot="1" x14ac:dyDescent="0.5">
      <c r="E72" s="10"/>
      <c r="F72" s="2" t="s">
        <v>18</v>
      </c>
      <c r="G72" s="4">
        <v>1669</v>
      </c>
      <c r="H72" s="3">
        <v>56.74</v>
      </c>
      <c r="I72" s="3">
        <v>29</v>
      </c>
      <c r="J72" s="3">
        <v>520</v>
      </c>
    </row>
    <row r="73" spans="5:10" ht="14.65" thickBot="1" x14ac:dyDescent="0.5">
      <c r="E73" s="14"/>
      <c r="F73" s="2" t="s">
        <v>49</v>
      </c>
      <c r="G73" s="3">
        <v>485</v>
      </c>
      <c r="H73" s="3">
        <v>55.17</v>
      </c>
      <c r="I73" s="3">
        <v>8.7899999999999991</v>
      </c>
      <c r="J73" s="3">
        <v>697</v>
      </c>
    </row>
    <row r="74" spans="5:10" ht="14.65" thickBot="1" x14ac:dyDescent="0.5">
      <c r="F74" s="2" t="s">
        <v>28</v>
      </c>
      <c r="G74" s="4">
        <v>1216</v>
      </c>
      <c r="H74" s="3">
        <v>51.89</v>
      </c>
      <c r="I74" s="3">
        <v>23</v>
      </c>
      <c r="J74" s="3">
        <v>525</v>
      </c>
    </row>
    <row r="75" spans="5:10" ht="14.65" thickBot="1" x14ac:dyDescent="0.5">
      <c r="E75" s="12"/>
      <c r="F75" s="2" t="s">
        <v>59</v>
      </c>
      <c r="G75" s="3">
        <v>382</v>
      </c>
      <c r="H75" s="3">
        <v>15.73</v>
      </c>
      <c r="I75" s="3">
        <v>24</v>
      </c>
      <c r="J75" s="3">
        <v>677</v>
      </c>
    </row>
    <row r="76" spans="5:10" ht="14.65" thickBot="1" x14ac:dyDescent="0.5">
      <c r="E76" s="6"/>
      <c r="F76" s="2" t="s">
        <v>14</v>
      </c>
      <c r="G76" s="4">
        <v>2017</v>
      </c>
      <c r="H76" s="3">
        <v>93.77</v>
      </c>
      <c r="I76" s="3">
        <v>22</v>
      </c>
      <c r="J76" s="3">
        <v>568</v>
      </c>
    </row>
    <row r="77" spans="5:10" ht="14.65" thickBot="1" x14ac:dyDescent="0.5">
      <c r="E77" s="16"/>
      <c r="F77" s="2" t="s">
        <v>0</v>
      </c>
      <c r="G77" s="4">
        <v>30505</v>
      </c>
      <c r="H77" s="3">
        <v>37.49</v>
      </c>
      <c r="I77" s="3">
        <v>814</v>
      </c>
      <c r="J77" s="3">
        <v>197</v>
      </c>
    </row>
    <row r="78" spans="5:10" ht="14.65" thickBot="1" x14ac:dyDescent="0.5">
      <c r="E78" s="15"/>
      <c r="F78" s="2" t="s">
        <v>29</v>
      </c>
      <c r="G78" s="4">
        <v>1195</v>
      </c>
      <c r="H78" s="3">
        <v>3.38</v>
      </c>
      <c r="I78" s="3">
        <v>353</v>
      </c>
      <c r="J78" s="3">
        <v>449</v>
      </c>
    </row>
    <row r="79" spans="5:10" ht="14.65" thickBot="1" x14ac:dyDescent="0.5">
      <c r="E79" s="11"/>
      <c r="F79" s="2" t="s">
        <v>4</v>
      </c>
      <c r="G79" s="4">
        <v>6522</v>
      </c>
      <c r="H79" s="3">
        <v>18.73</v>
      </c>
      <c r="I79" s="3">
        <v>348</v>
      </c>
      <c r="J79" s="3">
        <v>257</v>
      </c>
    </row>
    <row r="80" spans="5:10" ht="14.65" thickBot="1" x14ac:dyDescent="0.5">
      <c r="E80" s="8"/>
      <c r="F80" s="2" t="s">
        <v>62</v>
      </c>
      <c r="G80" s="3">
        <v>278</v>
      </c>
      <c r="H80" s="3">
        <v>7.38</v>
      </c>
      <c r="I80" s="3">
        <v>38</v>
      </c>
      <c r="J80" s="3">
        <v>807</v>
      </c>
    </row>
    <row r="81" spans="5:10" ht="14.65" thickBot="1" x14ac:dyDescent="0.5">
      <c r="E81" s="13"/>
      <c r="F81" s="2" t="s">
        <v>17</v>
      </c>
      <c r="G81" s="4">
        <v>1756</v>
      </c>
      <c r="H81" s="3">
        <v>15.62</v>
      </c>
      <c r="I81" s="3">
        <v>112</v>
      </c>
      <c r="J81" s="3">
        <v>226</v>
      </c>
    </row>
    <row r="82" spans="5:10" x14ac:dyDescent="0.45">
      <c r="G82">
        <f>SUM(G8:G81)</f>
        <v>158349</v>
      </c>
      <c r="H82">
        <f t="shared" ref="H82" si="0">SUM(H8:H81)</f>
        <v>2260.8900000000008</v>
      </c>
    </row>
    <row r="85" spans="5:10" x14ac:dyDescent="0.45">
      <c r="F85" s="19"/>
      <c r="G85" s="20" t="s">
        <v>93</v>
      </c>
      <c r="H85" s="20" t="s">
        <v>75</v>
      </c>
      <c r="I85" s="20" t="s">
        <v>94</v>
      </c>
      <c r="J85" s="21" t="s">
        <v>95</v>
      </c>
    </row>
    <row r="86" spans="5:10" x14ac:dyDescent="0.45">
      <c r="F86" s="22" t="s">
        <v>34</v>
      </c>
      <c r="G86" s="23">
        <v>897</v>
      </c>
      <c r="H86" s="24">
        <v>77.27</v>
      </c>
      <c r="I86" s="24">
        <v>12</v>
      </c>
      <c r="J86" s="25">
        <v>655</v>
      </c>
    </row>
    <row r="87" spans="5:10" x14ac:dyDescent="0.45">
      <c r="F87" s="22" t="s">
        <v>23</v>
      </c>
      <c r="G87" s="23">
        <v>1398</v>
      </c>
      <c r="H87" s="26">
        <v>53.58</v>
      </c>
      <c r="I87" s="24">
        <v>26</v>
      </c>
      <c r="J87" s="25">
        <v>505</v>
      </c>
    </row>
    <row r="88" spans="5:10" x14ac:dyDescent="0.45">
      <c r="F88" s="22" t="s">
        <v>51</v>
      </c>
      <c r="G88" s="23">
        <v>442</v>
      </c>
      <c r="H88" s="26">
        <v>130.65</v>
      </c>
      <c r="I88" s="24">
        <v>3.38</v>
      </c>
      <c r="J88" s="25">
        <v>1280</v>
      </c>
    </row>
    <row r="89" spans="5:10" x14ac:dyDescent="0.45">
      <c r="F89" s="22" t="s">
        <v>46</v>
      </c>
      <c r="G89" s="23">
        <v>553</v>
      </c>
      <c r="H89" s="26">
        <v>88.9</v>
      </c>
      <c r="I89" s="24">
        <v>6.22</v>
      </c>
      <c r="J89" s="25">
        <v>800</v>
      </c>
    </row>
    <row r="90" spans="5:10" x14ac:dyDescent="0.45">
      <c r="F90" s="22" t="s">
        <v>69</v>
      </c>
      <c r="G90" s="23">
        <v>175</v>
      </c>
      <c r="H90" s="26">
        <v>39.6</v>
      </c>
      <c r="I90" s="24">
        <v>4.42</v>
      </c>
      <c r="J90" s="25">
        <v>1100</v>
      </c>
    </row>
    <row r="91" spans="5:10" x14ac:dyDescent="0.45">
      <c r="F91" s="22" t="s">
        <v>14</v>
      </c>
      <c r="G91" s="23">
        <v>2017</v>
      </c>
      <c r="H91" s="26">
        <v>93.77</v>
      </c>
      <c r="I91" s="24">
        <v>22</v>
      </c>
      <c r="J91" s="25">
        <v>568</v>
      </c>
    </row>
    <row r="92" spans="5:10" x14ac:dyDescent="0.45">
      <c r="F92" s="27" t="s">
        <v>78</v>
      </c>
      <c r="G92" s="28">
        <f>SUM(G86:G91)</f>
        <v>5482</v>
      </c>
      <c r="H92" s="29">
        <f t="shared" ref="H92" si="1">SUM(H86:H91)</f>
        <v>483.77</v>
      </c>
      <c r="I92" s="29">
        <f>G92/H92</f>
        <v>11.33183124211919</v>
      </c>
      <c r="J92" s="30"/>
    </row>
    <row r="93" spans="5:10" x14ac:dyDescent="0.45">
      <c r="F93" s="19"/>
      <c r="G93" s="20" t="s">
        <v>93</v>
      </c>
      <c r="H93" s="20" t="s">
        <v>75</v>
      </c>
      <c r="I93" s="20" t="s">
        <v>94</v>
      </c>
      <c r="J93" s="21" t="s">
        <v>95</v>
      </c>
    </row>
    <row r="94" spans="5:10" x14ac:dyDescent="0.45">
      <c r="F94" s="22" t="s">
        <v>37</v>
      </c>
      <c r="G94" s="23">
        <v>762</v>
      </c>
      <c r="H94" s="26">
        <v>36.22</v>
      </c>
      <c r="I94" s="24">
        <v>21</v>
      </c>
      <c r="J94" s="25">
        <v>889</v>
      </c>
    </row>
    <row r="95" spans="5:10" x14ac:dyDescent="0.45">
      <c r="F95" s="22" t="s">
        <v>31</v>
      </c>
      <c r="G95" s="23">
        <v>1064</v>
      </c>
      <c r="H95" s="26">
        <v>29.61</v>
      </c>
      <c r="I95" s="24">
        <v>36</v>
      </c>
      <c r="J95" s="25">
        <v>836</v>
      </c>
    </row>
    <row r="96" spans="5:10" x14ac:dyDescent="0.45">
      <c r="F96" s="22" t="s">
        <v>24</v>
      </c>
      <c r="G96" s="23">
        <v>1379</v>
      </c>
      <c r="H96" s="26">
        <v>43.18</v>
      </c>
      <c r="I96" s="24">
        <v>32</v>
      </c>
      <c r="J96" s="25">
        <v>761</v>
      </c>
    </row>
    <row r="97" spans="6:13" x14ac:dyDescent="0.45">
      <c r="F97" s="22" t="s">
        <v>39</v>
      </c>
      <c r="G97" s="23">
        <v>736</v>
      </c>
      <c r="H97" s="26">
        <v>27.15</v>
      </c>
      <c r="I97" s="24">
        <v>27</v>
      </c>
      <c r="J97" s="25">
        <v>710</v>
      </c>
    </row>
    <row r="98" spans="6:13" x14ac:dyDescent="0.45">
      <c r="F98" s="22" t="s">
        <v>26</v>
      </c>
      <c r="G98" s="23">
        <v>1292</v>
      </c>
      <c r="H98" s="26">
        <v>53.71</v>
      </c>
      <c r="I98" s="24">
        <v>24</v>
      </c>
      <c r="J98" s="25">
        <v>816</v>
      </c>
    </row>
    <row r="99" spans="6:13" x14ac:dyDescent="0.45">
      <c r="F99" s="22" t="s">
        <v>41</v>
      </c>
      <c r="G99" s="23">
        <v>729</v>
      </c>
      <c r="H99" s="26">
        <v>15.77</v>
      </c>
      <c r="I99" s="24">
        <v>46</v>
      </c>
      <c r="J99" s="25">
        <v>907</v>
      </c>
    </row>
    <row r="100" spans="6:13" x14ac:dyDescent="0.45">
      <c r="F100" s="22" t="s">
        <v>62</v>
      </c>
      <c r="G100" s="23">
        <v>278</v>
      </c>
      <c r="H100" s="26">
        <v>7.38</v>
      </c>
      <c r="I100" s="24">
        <v>38</v>
      </c>
      <c r="J100" s="25">
        <v>807</v>
      </c>
    </row>
    <row r="101" spans="6:13" x14ac:dyDescent="0.45">
      <c r="F101" s="27" t="s">
        <v>79</v>
      </c>
      <c r="G101" s="28">
        <f>SUM(G94:G100)</f>
        <v>6240</v>
      </c>
      <c r="H101" s="29">
        <f t="shared" ref="H101" si="2">SUM(H94:H100)</f>
        <v>213.02</v>
      </c>
      <c r="I101" s="29">
        <f>G101/H101</f>
        <v>29.293024129189746</v>
      </c>
      <c r="J101" s="30"/>
    </row>
    <row r="102" spans="6:13" x14ac:dyDescent="0.45">
      <c r="F102" s="19"/>
      <c r="G102" s="20" t="s">
        <v>93</v>
      </c>
      <c r="H102" s="20" t="s">
        <v>75</v>
      </c>
      <c r="I102" s="20" t="s">
        <v>94</v>
      </c>
      <c r="J102" s="21" t="s">
        <v>95</v>
      </c>
    </row>
    <row r="103" spans="6:13" x14ac:dyDescent="0.45">
      <c r="F103" s="22" t="s">
        <v>68</v>
      </c>
      <c r="G103" s="23">
        <v>188</v>
      </c>
      <c r="H103" s="26">
        <v>58</v>
      </c>
      <c r="I103" s="24">
        <v>3.24</v>
      </c>
      <c r="J103" s="25">
        <v>980</v>
      </c>
    </row>
    <row r="104" spans="6:13" x14ac:dyDescent="0.45">
      <c r="F104" s="22" t="s">
        <v>8</v>
      </c>
      <c r="G104" s="23">
        <v>4600</v>
      </c>
      <c r="H104" s="26">
        <v>39.869999999999997</v>
      </c>
      <c r="I104" s="24">
        <v>115</v>
      </c>
      <c r="J104" s="25">
        <v>375</v>
      </c>
    </row>
    <row r="105" spans="6:13" x14ac:dyDescent="0.45">
      <c r="F105" s="22" t="s">
        <v>1</v>
      </c>
      <c r="G105" s="23">
        <v>18146</v>
      </c>
      <c r="H105" s="26">
        <v>36.89</v>
      </c>
      <c r="I105" s="24">
        <v>492</v>
      </c>
      <c r="J105" s="25">
        <v>272</v>
      </c>
    </row>
    <row r="106" spans="6:13" x14ac:dyDescent="0.45">
      <c r="F106" s="22" t="s">
        <v>21</v>
      </c>
      <c r="G106" s="23">
        <v>1478</v>
      </c>
      <c r="H106" s="26">
        <v>20.350000000000001</v>
      </c>
      <c r="I106" s="24">
        <v>73</v>
      </c>
      <c r="J106" s="25">
        <v>297</v>
      </c>
    </row>
    <row r="107" spans="6:13" x14ac:dyDescent="0.45">
      <c r="F107" s="22" t="s">
        <v>27</v>
      </c>
      <c r="G107" s="23">
        <v>1272</v>
      </c>
      <c r="H107" s="26">
        <v>86.15</v>
      </c>
      <c r="I107" s="24">
        <v>15</v>
      </c>
      <c r="J107" s="25">
        <v>486</v>
      </c>
    </row>
    <row r="108" spans="6:13" x14ac:dyDescent="0.45">
      <c r="F108" s="22" t="s">
        <v>18</v>
      </c>
      <c r="G108" s="23">
        <v>1669</v>
      </c>
      <c r="H108" s="26">
        <v>56.74</v>
      </c>
      <c r="I108" s="24">
        <v>29</v>
      </c>
      <c r="J108" s="25">
        <v>520</v>
      </c>
    </row>
    <row r="109" spans="6:13" x14ac:dyDescent="0.45">
      <c r="F109" s="27" t="s">
        <v>80</v>
      </c>
      <c r="G109" s="28">
        <f>SUM(G103:G108)</f>
        <v>27353</v>
      </c>
      <c r="H109" s="29">
        <f>SUM(H103:H108)</f>
        <v>298</v>
      </c>
      <c r="I109" s="29">
        <f>G109/H109</f>
        <v>91.788590604026851</v>
      </c>
      <c r="J109" s="30"/>
    </row>
    <row r="110" spans="6:13" x14ac:dyDescent="0.45">
      <c r="F110" s="19"/>
      <c r="G110" s="20" t="s">
        <v>93</v>
      </c>
      <c r="H110" s="20" t="s">
        <v>75</v>
      </c>
      <c r="I110" s="20" t="s">
        <v>94</v>
      </c>
      <c r="J110" s="21" t="s">
        <v>95</v>
      </c>
    </row>
    <row r="111" spans="6:13" x14ac:dyDescent="0.45">
      <c r="F111" s="22" t="s">
        <v>52</v>
      </c>
      <c r="G111" s="23">
        <v>419</v>
      </c>
      <c r="H111" s="26">
        <v>100.18</v>
      </c>
      <c r="I111" s="24">
        <v>4.18</v>
      </c>
      <c r="J111" s="25">
        <v>902</v>
      </c>
      <c r="M111" s="1" t="s">
        <v>83</v>
      </c>
    </row>
    <row r="112" spans="6:13" x14ac:dyDescent="0.45">
      <c r="F112" s="22" t="s">
        <v>22</v>
      </c>
      <c r="G112" s="23">
        <v>1468</v>
      </c>
      <c r="H112" s="26">
        <v>28.55</v>
      </c>
      <c r="I112" s="24">
        <v>51</v>
      </c>
      <c r="J112" s="25">
        <v>257</v>
      </c>
    </row>
    <row r="113" spans="6:13" x14ac:dyDescent="0.45">
      <c r="F113" s="22" t="s">
        <v>60</v>
      </c>
      <c r="G113" s="23">
        <v>315</v>
      </c>
      <c r="H113" s="26">
        <v>19.079999999999998</v>
      </c>
      <c r="I113" s="24">
        <v>17</v>
      </c>
      <c r="J113" s="25">
        <v>582</v>
      </c>
    </row>
    <row r="114" spans="6:13" x14ac:dyDescent="0.45">
      <c r="F114" s="22" t="s">
        <v>56</v>
      </c>
      <c r="G114" s="23">
        <v>392</v>
      </c>
      <c r="H114" s="26">
        <v>22.17</v>
      </c>
      <c r="I114" s="24">
        <v>18</v>
      </c>
      <c r="J114" s="25">
        <v>512</v>
      </c>
    </row>
    <row r="115" spans="6:13" x14ac:dyDescent="0.45">
      <c r="F115" s="22" t="s">
        <v>30</v>
      </c>
      <c r="G115" s="23">
        <v>1148</v>
      </c>
      <c r="H115" s="26">
        <v>4.37</v>
      </c>
      <c r="I115" s="24">
        <v>263</v>
      </c>
      <c r="J115" s="25">
        <v>230</v>
      </c>
    </row>
    <row r="116" spans="6:13" x14ac:dyDescent="0.45">
      <c r="F116" s="22" t="s">
        <v>4</v>
      </c>
      <c r="G116" s="23">
        <v>6522</v>
      </c>
      <c r="H116" s="26">
        <v>18.73</v>
      </c>
      <c r="I116" s="24">
        <v>348</v>
      </c>
      <c r="J116" s="25">
        <v>257</v>
      </c>
    </row>
    <row r="117" spans="6:13" x14ac:dyDescent="0.45">
      <c r="F117" s="27" t="s">
        <v>81</v>
      </c>
      <c r="G117" s="28">
        <f>SUM(G111:G116)</f>
        <v>10264</v>
      </c>
      <c r="H117" s="29">
        <f>SUM(H111:H116)</f>
        <v>193.08</v>
      </c>
      <c r="I117" s="29">
        <f>G117/H117</f>
        <v>53.159312202195977</v>
      </c>
      <c r="J117" s="30"/>
    </row>
    <row r="118" spans="6:13" x14ac:dyDescent="0.45">
      <c r="F118" s="19"/>
      <c r="G118" s="20" t="s">
        <v>93</v>
      </c>
      <c r="H118" s="20" t="s">
        <v>75</v>
      </c>
      <c r="I118" s="20" t="s">
        <v>94</v>
      </c>
      <c r="J118" s="21" t="s">
        <v>95</v>
      </c>
    </row>
    <row r="119" spans="6:13" x14ac:dyDescent="0.45">
      <c r="F119" s="22" t="s">
        <v>50</v>
      </c>
      <c r="G119" s="23">
        <v>478</v>
      </c>
      <c r="H119" s="26">
        <v>39.47</v>
      </c>
      <c r="I119" s="24">
        <v>12</v>
      </c>
      <c r="J119" s="25">
        <v>669</v>
      </c>
    </row>
    <row r="120" spans="6:13" x14ac:dyDescent="0.45">
      <c r="F120" s="22" t="s">
        <v>44</v>
      </c>
      <c r="G120" s="23">
        <v>611</v>
      </c>
      <c r="H120" s="26">
        <v>57.07</v>
      </c>
      <c r="I120" s="24">
        <v>11</v>
      </c>
      <c r="J120" s="25">
        <v>665</v>
      </c>
    </row>
    <row r="121" spans="6:13" x14ac:dyDescent="0.45">
      <c r="F121" s="22" t="s">
        <v>61</v>
      </c>
      <c r="G121" s="23">
        <v>297</v>
      </c>
      <c r="H121" s="26">
        <v>40.19</v>
      </c>
      <c r="I121" s="24">
        <v>7.39</v>
      </c>
      <c r="J121" s="25">
        <v>753</v>
      </c>
    </row>
    <row r="122" spans="6:13" x14ac:dyDescent="0.45">
      <c r="F122" s="22" t="s">
        <v>47</v>
      </c>
      <c r="G122" s="23">
        <v>542</v>
      </c>
      <c r="H122" s="26">
        <v>99.57</v>
      </c>
      <c r="I122" s="24">
        <v>5.44</v>
      </c>
      <c r="J122" s="25">
        <v>1327</v>
      </c>
    </row>
    <row r="123" spans="6:13" x14ac:dyDescent="0.45">
      <c r="F123" s="22" t="s">
        <v>59</v>
      </c>
      <c r="G123" s="23">
        <v>382</v>
      </c>
      <c r="H123" s="26">
        <v>15.73</v>
      </c>
      <c r="I123" s="24">
        <v>24</v>
      </c>
      <c r="J123" s="25">
        <v>677</v>
      </c>
    </row>
    <row r="124" spans="6:13" x14ac:dyDescent="0.45">
      <c r="F124" s="27" t="s">
        <v>82</v>
      </c>
      <c r="G124" s="28">
        <f>SUM(G119:G123)</f>
        <v>2310</v>
      </c>
      <c r="H124" s="29">
        <f>SUM(H119:H123)</f>
        <v>252.02999999999997</v>
      </c>
      <c r="I124" s="29">
        <f>G124/H124</f>
        <v>9.1655755267230106</v>
      </c>
      <c r="J124" s="30"/>
    </row>
    <row r="125" spans="6:13" x14ac:dyDescent="0.45">
      <c r="F125" s="19"/>
      <c r="G125" s="20" t="s">
        <v>93</v>
      </c>
      <c r="H125" s="20" t="s">
        <v>75</v>
      </c>
      <c r="I125" s="20" t="s">
        <v>94</v>
      </c>
      <c r="J125" s="21" t="s">
        <v>95</v>
      </c>
    </row>
    <row r="126" spans="6:13" x14ac:dyDescent="0.45">
      <c r="F126" s="22" t="s">
        <v>54</v>
      </c>
      <c r="G126" s="23">
        <v>407</v>
      </c>
      <c r="H126" s="26">
        <v>13.66</v>
      </c>
      <c r="I126" s="24">
        <v>30</v>
      </c>
      <c r="J126" s="25">
        <v>210</v>
      </c>
      <c r="M126" s="1" t="s">
        <v>85</v>
      </c>
    </row>
    <row r="127" spans="6:13" x14ac:dyDescent="0.45">
      <c r="F127" s="22" t="s">
        <v>10</v>
      </c>
      <c r="G127" s="23">
        <v>3435</v>
      </c>
      <c r="H127" s="26">
        <v>25.92</v>
      </c>
      <c r="I127" s="24">
        <v>133</v>
      </c>
      <c r="J127" s="25">
        <v>215</v>
      </c>
    </row>
    <row r="128" spans="6:13" x14ac:dyDescent="0.45">
      <c r="F128" s="22" t="s">
        <v>20</v>
      </c>
      <c r="G128" s="23">
        <v>1521</v>
      </c>
      <c r="H128" s="26">
        <v>7.57</v>
      </c>
      <c r="I128" s="24">
        <v>201</v>
      </c>
      <c r="J128" s="25">
        <v>247</v>
      </c>
    </row>
    <row r="129" spans="6:10" x14ac:dyDescent="0.45">
      <c r="F129" s="22" t="s">
        <v>11</v>
      </c>
      <c r="G129" s="23">
        <v>2518</v>
      </c>
      <c r="H129" s="26">
        <v>41.67</v>
      </c>
      <c r="I129" s="24">
        <v>60</v>
      </c>
      <c r="J129" s="25">
        <v>232</v>
      </c>
    </row>
    <row r="130" spans="6:10" x14ac:dyDescent="0.45">
      <c r="F130" s="22" t="s">
        <v>16</v>
      </c>
      <c r="G130" s="23">
        <v>1941</v>
      </c>
      <c r="H130" s="26">
        <v>34.159999999999997</v>
      </c>
      <c r="I130" s="24">
        <v>57</v>
      </c>
      <c r="J130" s="25">
        <v>222</v>
      </c>
    </row>
    <row r="131" spans="6:10" x14ac:dyDescent="0.45">
      <c r="F131" s="22" t="s">
        <v>17</v>
      </c>
      <c r="G131" s="23">
        <v>1756</v>
      </c>
      <c r="H131" s="26">
        <v>15.62</v>
      </c>
      <c r="I131" s="24">
        <v>112</v>
      </c>
      <c r="J131" s="25">
        <v>226</v>
      </c>
    </row>
    <row r="132" spans="6:10" x14ac:dyDescent="0.45">
      <c r="F132" s="27" t="s">
        <v>84</v>
      </c>
      <c r="G132" s="28">
        <f>SUM(G126:G131)</f>
        <v>11578</v>
      </c>
      <c r="H132" s="29">
        <f>SUM(H126:H131)</f>
        <v>138.6</v>
      </c>
      <c r="I132" s="29">
        <f>G132/H132</f>
        <v>83.535353535353536</v>
      </c>
      <c r="J132" s="30"/>
    </row>
    <row r="133" spans="6:10" x14ac:dyDescent="0.45">
      <c r="F133" s="19"/>
      <c r="G133" s="20" t="s">
        <v>93</v>
      </c>
      <c r="H133" s="20" t="s">
        <v>75</v>
      </c>
      <c r="I133" s="20" t="s">
        <v>94</v>
      </c>
      <c r="J133" s="21" t="s">
        <v>95</v>
      </c>
    </row>
    <row r="134" spans="6:10" x14ac:dyDescent="0.45">
      <c r="F134" s="22" t="s">
        <v>33</v>
      </c>
      <c r="G134" s="23">
        <v>910</v>
      </c>
      <c r="H134" s="26">
        <v>14.42</v>
      </c>
      <c r="I134" s="24">
        <v>63</v>
      </c>
      <c r="J134" s="25">
        <v>225</v>
      </c>
    </row>
    <row r="135" spans="6:10" x14ac:dyDescent="0.45">
      <c r="F135" s="22" t="s">
        <v>5</v>
      </c>
      <c r="G135" s="23">
        <v>5120</v>
      </c>
      <c r="H135" s="26">
        <v>52.53</v>
      </c>
      <c r="I135" s="24">
        <v>97</v>
      </c>
      <c r="J135" s="25">
        <v>214</v>
      </c>
    </row>
    <row r="136" spans="6:10" x14ac:dyDescent="0.45">
      <c r="F136" s="22" t="s">
        <v>66</v>
      </c>
      <c r="G136" s="23">
        <v>199</v>
      </c>
      <c r="H136" s="26">
        <v>13.29</v>
      </c>
      <c r="I136" s="24">
        <v>15</v>
      </c>
      <c r="J136" s="25">
        <v>812</v>
      </c>
    </row>
    <row r="137" spans="6:10" x14ac:dyDescent="0.45">
      <c r="F137" s="22" t="s">
        <v>35</v>
      </c>
      <c r="G137" s="23">
        <v>873</v>
      </c>
      <c r="H137" s="26">
        <v>21.44</v>
      </c>
      <c r="I137" s="24">
        <v>41</v>
      </c>
      <c r="J137" s="25">
        <v>265</v>
      </c>
    </row>
    <row r="138" spans="6:10" x14ac:dyDescent="0.45">
      <c r="F138" s="22" t="s">
        <v>53</v>
      </c>
      <c r="G138" s="23">
        <v>417</v>
      </c>
      <c r="H138" s="26">
        <v>18.899999999999999</v>
      </c>
      <c r="I138" s="24">
        <v>22</v>
      </c>
      <c r="J138" s="25">
        <v>771</v>
      </c>
    </row>
    <row r="139" spans="6:10" x14ac:dyDescent="0.45">
      <c r="F139" s="22" t="s">
        <v>49</v>
      </c>
      <c r="G139" s="23">
        <v>485</v>
      </c>
      <c r="H139" s="26">
        <v>55.17</v>
      </c>
      <c r="I139" s="24">
        <v>8.7899999999999991</v>
      </c>
      <c r="J139" s="25">
        <v>697</v>
      </c>
    </row>
    <row r="140" spans="6:10" x14ac:dyDescent="0.45">
      <c r="F140" s="27" t="s">
        <v>86</v>
      </c>
      <c r="G140" s="28">
        <f>SUM(G134:G139)</f>
        <v>8004</v>
      </c>
      <c r="H140" s="29">
        <f>SUM(H134:H139)</f>
        <v>175.75</v>
      </c>
      <c r="I140" s="29">
        <f>G140/H140</f>
        <v>45.541963015647227</v>
      </c>
      <c r="J140" s="30"/>
    </row>
    <row r="141" spans="6:10" x14ac:dyDescent="0.45">
      <c r="F141" s="19"/>
      <c r="G141" s="20" t="s">
        <v>93</v>
      </c>
      <c r="H141" s="20" t="s">
        <v>75</v>
      </c>
      <c r="I141" s="20" t="s">
        <v>94</v>
      </c>
      <c r="J141" s="21" t="s">
        <v>95</v>
      </c>
    </row>
    <row r="142" spans="6:10" x14ac:dyDescent="0.45">
      <c r="F142" s="22" t="s">
        <v>15</v>
      </c>
      <c r="G142" s="23">
        <v>2012</v>
      </c>
      <c r="H142" s="26">
        <v>1.6</v>
      </c>
      <c r="I142" s="24">
        <v>1258</v>
      </c>
      <c r="J142" s="25">
        <v>458</v>
      </c>
    </row>
    <row r="143" spans="6:10" x14ac:dyDescent="0.45">
      <c r="F143" s="22" t="s">
        <v>38</v>
      </c>
      <c r="G143" s="23">
        <v>755</v>
      </c>
      <c r="H143" s="26">
        <v>3.5</v>
      </c>
      <c r="I143" s="24">
        <v>215</v>
      </c>
      <c r="J143" s="25">
        <v>591</v>
      </c>
    </row>
    <row r="144" spans="6:10" x14ac:dyDescent="0.45">
      <c r="F144" s="22" t="s">
        <v>12</v>
      </c>
      <c r="G144" s="23">
        <v>2354</v>
      </c>
      <c r="H144" s="26">
        <v>14.65</v>
      </c>
      <c r="I144" s="24">
        <v>161</v>
      </c>
      <c r="J144" s="25">
        <v>201</v>
      </c>
    </row>
    <row r="145" spans="6:10" x14ac:dyDescent="0.45">
      <c r="F145" s="22" t="s">
        <v>40</v>
      </c>
      <c r="G145" s="23">
        <v>730</v>
      </c>
      <c r="H145" s="26">
        <v>7.88</v>
      </c>
      <c r="I145" s="24">
        <v>93</v>
      </c>
      <c r="J145" s="25">
        <v>840</v>
      </c>
    </row>
    <row r="146" spans="6:10" x14ac:dyDescent="0.45">
      <c r="F146" s="22" t="s">
        <v>29</v>
      </c>
      <c r="G146" s="23">
        <v>1195</v>
      </c>
      <c r="H146" s="26">
        <v>3.38</v>
      </c>
      <c r="I146" s="24">
        <v>353</v>
      </c>
      <c r="J146" s="25">
        <v>449</v>
      </c>
    </row>
    <row r="147" spans="6:10" x14ac:dyDescent="0.45">
      <c r="F147" s="27" t="s">
        <v>87</v>
      </c>
      <c r="G147" s="28">
        <f>SUM(G142:G146)</f>
        <v>7046</v>
      </c>
      <c r="H147" s="29">
        <f>SUM(H142:H146)</f>
        <v>31.009999999999998</v>
      </c>
      <c r="I147" s="29">
        <f>G147/H147</f>
        <v>227.21702676555952</v>
      </c>
      <c r="J147" s="30"/>
    </row>
    <row r="148" spans="6:10" x14ac:dyDescent="0.45">
      <c r="F148" s="19"/>
      <c r="G148" s="20" t="s">
        <v>93</v>
      </c>
      <c r="H148" s="20" t="s">
        <v>75</v>
      </c>
      <c r="I148" s="20" t="s">
        <v>94</v>
      </c>
      <c r="J148" s="21" t="s">
        <v>95</v>
      </c>
    </row>
    <row r="149" spans="6:10" x14ac:dyDescent="0.45">
      <c r="F149" s="22" t="s">
        <v>73</v>
      </c>
      <c r="G149" s="23">
        <v>103</v>
      </c>
      <c r="H149" s="26">
        <v>21.16</v>
      </c>
      <c r="I149" s="24">
        <v>4.87</v>
      </c>
      <c r="J149" s="25">
        <v>683</v>
      </c>
    </row>
    <row r="150" spans="6:10" x14ac:dyDescent="0.45">
      <c r="F150" s="22" t="s">
        <v>19</v>
      </c>
      <c r="G150" s="23">
        <v>1623</v>
      </c>
      <c r="H150" s="26">
        <v>3.96</v>
      </c>
      <c r="I150" s="24">
        <v>409</v>
      </c>
      <c r="J150" s="25">
        <v>290</v>
      </c>
    </row>
    <row r="151" spans="6:10" x14ac:dyDescent="0.45">
      <c r="F151" s="22" t="s">
        <v>70</v>
      </c>
      <c r="G151" s="23">
        <v>169</v>
      </c>
      <c r="H151" s="26">
        <v>7.26</v>
      </c>
      <c r="I151" s="24">
        <v>23</v>
      </c>
      <c r="J151" s="25">
        <v>530</v>
      </c>
    </row>
    <row r="152" spans="6:10" x14ac:dyDescent="0.45">
      <c r="F152" s="22" t="s">
        <v>72</v>
      </c>
      <c r="G152" s="23">
        <v>108</v>
      </c>
      <c r="H152" s="26">
        <v>9.92</v>
      </c>
      <c r="I152" s="24">
        <v>11</v>
      </c>
      <c r="J152" s="25">
        <v>729</v>
      </c>
    </row>
    <row r="153" spans="6:10" x14ac:dyDescent="0.45">
      <c r="F153" s="22" t="s">
        <v>58</v>
      </c>
      <c r="G153" s="23">
        <v>382</v>
      </c>
      <c r="H153" s="26">
        <v>21.18</v>
      </c>
      <c r="I153" s="24">
        <v>18</v>
      </c>
      <c r="J153" s="25">
        <v>721</v>
      </c>
    </row>
    <row r="154" spans="6:10" x14ac:dyDescent="0.45">
      <c r="F154" s="27" t="s">
        <v>88</v>
      </c>
      <c r="G154" s="28">
        <f>SUM(G149:G153)</f>
        <v>2385</v>
      </c>
      <c r="H154" s="29">
        <f>SUM(H149:H153)</f>
        <v>63.480000000000004</v>
      </c>
      <c r="I154" s="29">
        <f>G154/H154</f>
        <v>37.570888468809073</v>
      </c>
      <c r="J154" s="30"/>
    </row>
    <row r="155" spans="6:10" x14ac:dyDescent="0.45">
      <c r="F155" s="19"/>
      <c r="G155" s="20" t="s">
        <v>93</v>
      </c>
      <c r="H155" s="20" t="s">
        <v>75</v>
      </c>
      <c r="I155" s="20" t="s">
        <v>94</v>
      </c>
      <c r="J155" s="21" t="s">
        <v>95</v>
      </c>
    </row>
    <row r="156" spans="6:10" x14ac:dyDescent="0.45">
      <c r="F156" s="22" t="s">
        <v>6</v>
      </c>
      <c r="G156" s="23">
        <v>4919</v>
      </c>
      <c r="H156" s="26">
        <v>17.100000000000001</v>
      </c>
      <c r="I156" s="24">
        <v>288</v>
      </c>
      <c r="J156" s="25">
        <v>205</v>
      </c>
    </row>
    <row r="157" spans="6:10" x14ac:dyDescent="0.45">
      <c r="F157" s="22" t="s">
        <v>43</v>
      </c>
      <c r="G157" s="23">
        <v>679</v>
      </c>
      <c r="H157" s="26">
        <v>40.26</v>
      </c>
      <c r="I157" s="24">
        <v>17</v>
      </c>
      <c r="J157" s="25">
        <v>398</v>
      </c>
    </row>
    <row r="158" spans="6:10" x14ac:dyDescent="0.45">
      <c r="F158" s="22" t="s">
        <v>3</v>
      </c>
      <c r="G158" s="23">
        <v>7808</v>
      </c>
      <c r="H158" s="26">
        <v>14.21</v>
      </c>
      <c r="I158" s="24">
        <v>549</v>
      </c>
      <c r="J158" s="25">
        <v>211</v>
      </c>
    </row>
    <row r="159" spans="6:10" x14ac:dyDescent="0.45">
      <c r="F159" s="22" t="s">
        <v>13</v>
      </c>
      <c r="G159" s="23">
        <v>2165</v>
      </c>
      <c r="H159" s="26">
        <v>27</v>
      </c>
      <c r="I159" s="24">
        <v>80</v>
      </c>
      <c r="J159" s="25">
        <v>204</v>
      </c>
    </row>
    <row r="160" spans="6:10" x14ac:dyDescent="0.45">
      <c r="F160" s="22" t="s">
        <v>25</v>
      </c>
      <c r="G160" s="23">
        <v>1318</v>
      </c>
      <c r="H160" s="26">
        <v>26.68</v>
      </c>
      <c r="I160" s="24">
        <v>49</v>
      </c>
      <c r="J160" s="25">
        <v>304</v>
      </c>
    </row>
    <row r="161" spans="6:12" x14ac:dyDescent="0.45">
      <c r="F161" s="22" t="s">
        <v>0</v>
      </c>
      <c r="G161" s="23">
        <v>30505</v>
      </c>
      <c r="H161" s="26">
        <v>37.49</v>
      </c>
      <c r="I161" s="24">
        <v>814</v>
      </c>
      <c r="J161" s="25">
        <v>197</v>
      </c>
    </row>
    <row r="162" spans="6:12" x14ac:dyDescent="0.45">
      <c r="F162" s="27" t="s">
        <v>89</v>
      </c>
      <c r="G162" s="28">
        <f>SUM(G156:G161)</f>
        <v>47394</v>
      </c>
      <c r="H162" s="29">
        <f>SUM(H156:H161)</f>
        <v>162.74</v>
      </c>
      <c r="I162" s="29">
        <f>G162/H162</f>
        <v>291.2252672975298</v>
      </c>
      <c r="J162" s="30"/>
    </row>
    <row r="163" spans="6:12" x14ac:dyDescent="0.45">
      <c r="F163" s="19"/>
      <c r="G163" s="20" t="s">
        <v>93</v>
      </c>
      <c r="H163" s="20" t="s">
        <v>75</v>
      </c>
      <c r="I163" s="20" t="s">
        <v>94</v>
      </c>
      <c r="J163" s="21" t="s">
        <v>95</v>
      </c>
    </row>
    <row r="164" spans="6:12" x14ac:dyDescent="0.45">
      <c r="F164" s="22" t="s">
        <v>48</v>
      </c>
      <c r="G164" s="23">
        <v>503</v>
      </c>
      <c r="H164" s="26">
        <v>7.13</v>
      </c>
      <c r="I164" s="24">
        <v>71</v>
      </c>
      <c r="J164" s="25">
        <v>199</v>
      </c>
    </row>
    <row r="165" spans="6:12" x14ac:dyDescent="0.45">
      <c r="F165" s="22" t="s">
        <v>42</v>
      </c>
      <c r="G165" s="23">
        <v>711</v>
      </c>
      <c r="H165" s="26">
        <v>8.2200000000000006</v>
      </c>
      <c r="I165" s="24">
        <v>86</v>
      </c>
      <c r="J165" s="25">
        <v>445</v>
      </c>
    </row>
    <row r="166" spans="6:12" x14ac:dyDescent="0.45">
      <c r="F166" s="22" t="s">
        <v>32</v>
      </c>
      <c r="G166" s="23">
        <v>1048</v>
      </c>
      <c r="H166" s="26">
        <v>14.58</v>
      </c>
      <c r="I166" s="24">
        <v>72</v>
      </c>
      <c r="J166" s="25">
        <v>707</v>
      </c>
    </row>
    <row r="167" spans="6:12" x14ac:dyDescent="0.45">
      <c r="F167" s="22" t="s">
        <v>7</v>
      </c>
      <c r="G167" s="23">
        <v>4870</v>
      </c>
      <c r="H167" s="26">
        <v>35.36</v>
      </c>
      <c r="I167" s="24">
        <v>138</v>
      </c>
      <c r="J167" s="25">
        <v>200</v>
      </c>
    </row>
    <row r="168" spans="6:12" x14ac:dyDescent="0.45">
      <c r="F168" s="27" t="s">
        <v>90</v>
      </c>
      <c r="G168" s="28">
        <f>SUM(G164:G167)</f>
        <v>7132</v>
      </c>
      <c r="H168" s="29">
        <f>SUM(H164:H167)</f>
        <v>65.289999999999992</v>
      </c>
      <c r="I168" s="29">
        <f>G168/H168</f>
        <v>109.23571756777456</v>
      </c>
      <c r="J168" s="30"/>
    </row>
    <row r="169" spans="6:12" x14ac:dyDescent="0.45">
      <c r="F169" s="19"/>
      <c r="G169" s="20" t="s">
        <v>93</v>
      </c>
      <c r="H169" s="20" t="s">
        <v>75</v>
      </c>
      <c r="I169" s="20" t="s">
        <v>94</v>
      </c>
      <c r="J169" s="21" t="s">
        <v>95</v>
      </c>
    </row>
    <row r="170" spans="6:12" x14ac:dyDescent="0.45">
      <c r="F170" s="22" t="s">
        <v>9</v>
      </c>
      <c r="G170" s="23">
        <v>3466</v>
      </c>
      <c r="H170" s="26">
        <v>12.52</v>
      </c>
      <c r="I170" s="24">
        <v>277</v>
      </c>
      <c r="J170" s="25">
        <v>372</v>
      </c>
      <c r="L170" t="s">
        <v>96</v>
      </c>
    </row>
    <row r="171" spans="6:12" x14ac:dyDescent="0.45">
      <c r="F171" s="22" t="s">
        <v>67</v>
      </c>
      <c r="G171" s="23">
        <v>190</v>
      </c>
      <c r="H171" s="26">
        <v>2.9</v>
      </c>
      <c r="I171" s="24">
        <v>66</v>
      </c>
      <c r="J171" s="25">
        <v>602</v>
      </c>
      <c r="L171" t="s">
        <v>97</v>
      </c>
    </row>
    <row r="172" spans="6:12" x14ac:dyDescent="0.45">
      <c r="F172" s="22" t="s">
        <v>65</v>
      </c>
      <c r="G172" s="23">
        <v>233</v>
      </c>
      <c r="H172" s="26">
        <v>9.15</v>
      </c>
      <c r="I172" s="24">
        <v>25</v>
      </c>
      <c r="J172" s="25">
        <v>719</v>
      </c>
      <c r="L172" t="s">
        <v>98</v>
      </c>
    </row>
    <row r="173" spans="6:12" x14ac:dyDescent="0.45">
      <c r="F173" s="22" t="s">
        <v>71</v>
      </c>
      <c r="G173" s="23">
        <v>126</v>
      </c>
      <c r="H173" s="26">
        <v>8.06</v>
      </c>
      <c r="I173" s="24">
        <v>16</v>
      </c>
      <c r="J173" s="25">
        <v>772</v>
      </c>
    </row>
    <row r="174" spans="6:12" x14ac:dyDescent="0.45">
      <c r="F174" s="22" t="s">
        <v>2</v>
      </c>
      <c r="G174" s="23">
        <v>15190</v>
      </c>
      <c r="H174" s="26">
        <v>30.37</v>
      </c>
      <c r="I174" s="24">
        <v>500</v>
      </c>
      <c r="J174" s="25">
        <v>295</v>
      </c>
    </row>
    <row r="175" spans="6:12" x14ac:dyDescent="0.45">
      <c r="F175" s="22" t="s">
        <v>63</v>
      </c>
      <c r="G175" s="23">
        <v>252</v>
      </c>
      <c r="H175" s="26">
        <v>9.39</v>
      </c>
      <c r="I175" s="24">
        <v>27</v>
      </c>
      <c r="J175" s="25">
        <v>860</v>
      </c>
    </row>
    <row r="176" spans="6:12" x14ac:dyDescent="0.45">
      <c r="F176" s="22" t="s">
        <v>57</v>
      </c>
      <c r="G176" s="23">
        <v>385</v>
      </c>
      <c r="H176" s="26">
        <v>16.37</v>
      </c>
      <c r="I176" s="24">
        <v>24</v>
      </c>
      <c r="J176" s="25">
        <v>802</v>
      </c>
    </row>
    <row r="177" spans="6:10" x14ac:dyDescent="0.45">
      <c r="F177" s="22" t="s">
        <v>28</v>
      </c>
      <c r="G177" s="23">
        <v>1216</v>
      </c>
      <c r="H177" s="26">
        <v>51.89</v>
      </c>
      <c r="I177" s="24">
        <v>23</v>
      </c>
      <c r="J177" s="25">
        <v>525</v>
      </c>
    </row>
    <row r="178" spans="6:10" x14ac:dyDescent="0.45">
      <c r="F178" s="27" t="s">
        <v>92</v>
      </c>
      <c r="G178" s="28">
        <f>SUM(G170:G177)</f>
        <v>21058</v>
      </c>
      <c r="H178" s="29">
        <f>SUM(H170:H177)</f>
        <v>140.65</v>
      </c>
      <c r="I178" s="29">
        <f>G178/H178</f>
        <v>149.71916103803767</v>
      </c>
      <c r="J178" s="30"/>
    </row>
    <row r="179" spans="6:10" x14ac:dyDescent="0.45">
      <c r="F179" s="19"/>
      <c r="G179" s="20" t="s">
        <v>93</v>
      </c>
      <c r="H179" s="20" t="s">
        <v>75</v>
      </c>
      <c r="I179" s="20" t="s">
        <v>94</v>
      </c>
      <c r="J179" s="21" t="s">
        <v>95</v>
      </c>
    </row>
    <row r="180" spans="6:10" x14ac:dyDescent="0.45">
      <c r="F180" s="22" t="s">
        <v>64</v>
      </c>
      <c r="G180" s="23">
        <v>243</v>
      </c>
      <c r="H180" s="26">
        <v>6.61</v>
      </c>
      <c r="I180" s="24">
        <v>37</v>
      </c>
      <c r="J180" s="25">
        <v>615</v>
      </c>
    </row>
    <row r="181" spans="6:10" x14ac:dyDescent="0.45">
      <c r="F181" s="22" t="s">
        <v>45</v>
      </c>
      <c r="G181" s="23">
        <v>594</v>
      </c>
      <c r="H181" s="26">
        <v>11.65</v>
      </c>
      <c r="I181" s="24">
        <v>51</v>
      </c>
      <c r="J181" s="25">
        <v>499</v>
      </c>
    </row>
    <row r="182" spans="6:10" x14ac:dyDescent="0.45">
      <c r="F182" s="22" t="s">
        <v>55</v>
      </c>
      <c r="G182" s="23">
        <v>405</v>
      </c>
      <c r="H182" s="26">
        <v>15.41</v>
      </c>
      <c r="I182" s="24">
        <v>26</v>
      </c>
      <c r="J182" s="25">
        <v>696</v>
      </c>
    </row>
    <row r="183" spans="6:10" x14ac:dyDescent="0.45">
      <c r="F183" s="22" t="s">
        <v>36</v>
      </c>
      <c r="G183" s="23">
        <v>861</v>
      </c>
      <c r="H183" s="26">
        <v>9.8000000000000007</v>
      </c>
      <c r="I183" s="24">
        <v>88</v>
      </c>
      <c r="J183" s="25">
        <v>476</v>
      </c>
    </row>
    <row r="184" spans="6:10" x14ac:dyDescent="0.45">
      <c r="F184" s="27" t="s">
        <v>91</v>
      </c>
      <c r="G184" s="28">
        <f>SUM(G180:G183)</f>
        <v>2103</v>
      </c>
      <c r="H184" s="29">
        <f>SUM(H180:H183)</f>
        <v>43.47</v>
      </c>
      <c r="I184" s="31"/>
      <c r="J184" s="30"/>
    </row>
  </sheetData>
  <sortState xmlns:xlrd2="http://schemas.microsoft.com/office/spreadsheetml/2017/richdata2" ref="F9:M82">
    <sortCondition ref="F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Casa</cp:lastModifiedBy>
  <dcterms:created xsi:type="dcterms:W3CDTF">2020-04-19T19:47:48Z</dcterms:created>
  <dcterms:modified xsi:type="dcterms:W3CDTF">2020-04-21T12:29:58Z</dcterms:modified>
</cp:coreProperties>
</file>